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760" activeTab="1"/>
  </bookViews>
  <sheets>
    <sheet name="instructie" sheetId="3" r:id="rId1"/>
    <sheet name="Brondata" sheetId="2" r:id="rId2"/>
    <sheet name="verrijkingstabel" sheetId="1" r:id="rId3"/>
  </sheets>
  <calcPr calcId="145621" calcMode="manual"/>
</workbook>
</file>

<file path=xl/calcChain.xml><?xml version="1.0" encoding="utf-8"?>
<calcChain xmlns="http://schemas.openxmlformats.org/spreadsheetml/2006/main">
  <c r="G4" i="2" l="1"/>
  <c r="G8" i="2"/>
  <c r="F9" i="2"/>
  <c r="G9" i="2" s="1"/>
  <c r="D9" i="2"/>
  <c r="F3" i="2"/>
  <c r="G3" i="2" s="1"/>
  <c r="F4" i="2"/>
  <c r="F5" i="2"/>
  <c r="G5" i="2" s="1"/>
  <c r="F6" i="2"/>
  <c r="G6" i="2" s="1"/>
  <c r="F7" i="2"/>
  <c r="G7" i="2" s="1"/>
  <c r="F8" i="2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2" i="2"/>
  <c r="G2" i="2" s="1"/>
  <c r="D3" i="2"/>
  <c r="E3" i="2" s="1"/>
  <c r="D4" i="2"/>
  <c r="D5" i="2"/>
  <c r="E5" i="2" s="1"/>
  <c r="D6" i="2"/>
  <c r="E6" i="2" s="1"/>
  <c r="D7" i="2"/>
  <c r="E7" i="2" s="1"/>
  <c r="D8" i="2"/>
  <c r="E8" i="2" s="1"/>
  <c r="D10" i="2"/>
  <c r="E10" i="2" s="1"/>
  <c r="D11" i="2"/>
  <c r="E11" i="2" s="1"/>
  <c r="D12" i="2"/>
  <c r="E12" i="2" s="1"/>
  <c r="D13" i="2"/>
  <c r="D14" i="2"/>
  <c r="E14" i="2" s="1"/>
  <c r="D15" i="2"/>
  <c r="E15" i="2" s="1"/>
  <c r="D16" i="2"/>
  <c r="E16" i="2" s="1"/>
  <c r="E9" i="2" l="1"/>
  <c r="E13" i="2"/>
  <c r="E4" i="2"/>
  <c r="D2" i="2"/>
  <c r="E2" i="2" s="1"/>
</calcChain>
</file>

<file path=xl/sharedStrings.xml><?xml version="1.0" encoding="utf-8"?>
<sst xmlns="http://schemas.openxmlformats.org/spreadsheetml/2006/main" count="96" uniqueCount="61">
  <si>
    <t>product</t>
  </si>
  <si>
    <t>product omschrijving</t>
  </si>
  <si>
    <t>Rapportage Code</t>
  </si>
  <si>
    <t>Grootboek rekening</t>
  </si>
  <si>
    <t>Grootboek omschrijving</t>
  </si>
  <si>
    <t>Grootboekrekening</t>
  </si>
  <si>
    <t>bedrag</t>
  </si>
  <si>
    <t>De brondata is gegeven. Verrijk het bestand zodat er analyses mee kunnen worden gedaan</t>
  </si>
  <si>
    <t>Rapportagecode</t>
  </si>
  <si>
    <t>Grootboekomschrijving</t>
  </si>
  <si>
    <t>D</t>
  </si>
  <si>
    <t>E</t>
  </si>
  <si>
    <t>Creëer met behulp van de VERT.ZOEKEN formule en de verrijkingstabel de volgende extra kolommen:</t>
  </si>
  <si>
    <t>Productomschrijving</t>
  </si>
  <si>
    <t>negatief nieuw</t>
  </si>
  <si>
    <t>F</t>
  </si>
  <si>
    <t>G</t>
  </si>
  <si>
    <t>Printer</t>
  </si>
  <si>
    <t>Computer</t>
  </si>
  <si>
    <t>80000</t>
  </si>
  <si>
    <t>70000</t>
  </si>
  <si>
    <t>Serie</t>
  </si>
  <si>
    <t>SC</t>
  </si>
  <si>
    <t>SD</t>
  </si>
  <si>
    <t>Machine type X serie SCI</t>
  </si>
  <si>
    <t>Machine type X serie SDI</t>
  </si>
  <si>
    <t>Machine type X serie ACI</t>
  </si>
  <si>
    <t>Machine type X serie ADI</t>
  </si>
  <si>
    <t>Machine type Y serie TCI</t>
  </si>
  <si>
    <t>Machine type Y serie TDI</t>
  </si>
  <si>
    <t>AC</t>
  </si>
  <si>
    <t>AD</t>
  </si>
  <si>
    <t>TC</t>
  </si>
  <si>
    <t>TD</t>
  </si>
  <si>
    <t>Mach XSCI</t>
  </si>
  <si>
    <t>Mach XSDI</t>
  </si>
  <si>
    <t>Mach XACI</t>
  </si>
  <si>
    <t>Mach XADI</t>
  </si>
  <si>
    <t>Mach YTCI</t>
  </si>
  <si>
    <t>Mach YTDI</t>
  </si>
  <si>
    <t>Mach YTEI</t>
  </si>
  <si>
    <t>Omzet</t>
  </si>
  <si>
    <t>Kosten</t>
  </si>
  <si>
    <t>Mach YTFI</t>
  </si>
  <si>
    <t>zie kolom A en B van de verrijkingstabel. Wanneer de code niet is terug te vinden, betreft het een nieuw product. Zorg ervoor dat dit product het stempel "nieuw product" krijgt</t>
  </si>
  <si>
    <t>zie kolom D en E van de verrijkingstabel. Wanneer het een nieuw product betreft, dient deze als zodanig bestempeld te worden</t>
  </si>
  <si>
    <t>zie kolom G en H van de verrijkingstabel</t>
  </si>
  <si>
    <t>70001</t>
  </si>
  <si>
    <t>70002</t>
  </si>
  <si>
    <t>70003</t>
  </si>
  <si>
    <t>70004</t>
  </si>
  <si>
    <t>70005</t>
  </si>
  <si>
    <t>70006</t>
  </si>
  <si>
    <t>70007</t>
  </si>
  <si>
    <t>80001</t>
  </si>
  <si>
    <t>80002</t>
  </si>
  <si>
    <t>80003</t>
  </si>
  <si>
    <t>80004</t>
  </si>
  <si>
    <t>80005</t>
  </si>
  <si>
    <t>80006</t>
  </si>
  <si>
    <t>Hier dient het bedrag van kolom C te komen indien het negatieve omzet betreft van een nieuw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</si>
</sst>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€&quot;\ #,##0;&quot;€&quot;\ \-#,##0"/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49" fontId="0" fillId="3" borderId="0" xfId="0" applyNumberForma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5" fontId="0" fillId="0" borderId="0" xfId="1" applyNumberFormat="1" applyFont="1"/>
    <xf numFmtId="0" fontId="0" fillId="4" borderId="0" xfId="0" applyFill="1"/>
    <xf numFmtId="0" fontId="0" fillId="5" borderId="0" xfId="0" applyFont="1" applyFill="1"/>
    <xf numFmtId="0" fontId="0" fillId="5" borderId="0" xfId="0" applyFill="1"/>
    <xf numFmtId="0" fontId="0" fillId="6" borderId="0" xfId="0" applyFill="1"/>
    <xf numFmtId="0" fontId="2" fillId="6" borderId="0" xfId="0" applyFont="1" applyFill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4" borderId="0" xfId="1" applyNumberFormat="1" applyFont="1" applyFill="1"/>
    <xf numFmtId="0" fontId="0" fillId="0" borderId="0" xfId="0" applyAlignment="1">
      <alignment horizontal="left"/>
    </xf>
    <xf numFmtId="0" fontId="0" fillId="7" borderId="0" xfId="0" applyFill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4:M13"/>
  <sheetViews>
    <sheetView workbookViewId="0">
      <selection activeCell="D14" sqref="D14"/>
    </sheetView>
  </sheetViews>
  <sheetFormatPr defaultRowHeight="15" x14ac:dyDescent="0.25"/>
  <cols>
    <col min="1" max="2" width="9.140625" style="9"/>
    <col min="3" max="3" width="27.140625" style="9" bestFit="1" customWidth="1"/>
    <col min="4" max="16384" width="9.140625" style="9"/>
  </cols>
  <sheetData>
    <row r="4" spans="2:13" x14ac:dyDescent="0.25">
      <c r="B4" s="7" t="s">
        <v>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13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2:13" x14ac:dyDescent="0.2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2:13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2:13" x14ac:dyDescent="0.25">
      <c r="B8" s="10"/>
    </row>
    <row r="9" spans="2:13" x14ac:dyDescent="0.25">
      <c r="B9" s="10" t="s">
        <v>12</v>
      </c>
    </row>
    <row r="10" spans="2:13" x14ac:dyDescent="0.25">
      <c r="B10" s="10" t="s">
        <v>10</v>
      </c>
      <c r="C10" s="9" t="s">
        <v>13</v>
      </c>
      <c r="D10" s="9" t="s">
        <v>44</v>
      </c>
    </row>
    <row r="11" spans="2:13" x14ac:dyDescent="0.25">
      <c r="B11" s="10" t="s">
        <v>11</v>
      </c>
      <c r="C11" s="9" t="s">
        <v>8</v>
      </c>
      <c r="D11" s="9" t="s">
        <v>45</v>
      </c>
    </row>
    <row r="12" spans="2:13" x14ac:dyDescent="0.25">
      <c r="B12" s="10" t="s">
        <v>15</v>
      </c>
      <c r="C12" s="9" t="s">
        <v>9</v>
      </c>
      <c r="D12" s="9" t="s">
        <v>46</v>
      </c>
    </row>
    <row r="13" spans="2:13" x14ac:dyDescent="0.25">
      <c r="B13" s="10" t="s">
        <v>16</v>
      </c>
      <c r="C13" s="9" t="s">
        <v>14</v>
      </c>
      <c r="D13" s="9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90" zoomScaleNormal="90" workbookViewId="0">
      <selection activeCell="A2" sqref="A2:A16"/>
    </sheetView>
  </sheetViews>
  <sheetFormatPr defaultRowHeight="15" x14ac:dyDescent="0.25"/>
  <cols>
    <col min="1" max="1" width="18.5703125" style="12" bestFit="1" customWidth="1"/>
    <col min="2" max="2" width="12" customWidth="1"/>
    <col min="3" max="3" width="17" customWidth="1"/>
    <col min="4" max="4" width="29.42578125" style="6" customWidth="1"/>
    <col min="5" max="5" width="18.7109375" style="6" customWidth="1"/>
    <col min="6" max="6" width="22.140625" style="6" bestFit="1" customWidth="1"/>
    <col min="7" max="7" width="15.85546875" style="6" customWidth="1"/>
    <col min="8" max="8" width="10.140625" customWidth="1"/>
    <col min="258" max="258" width="16.7109375" bestFit="1" customWidth="1"/>
    <col min="259" max="259" width="12" customWidth="1"/>
    <col min="260" max="260" width="9.7109375" bestFit="1" customWidth="1"/>
    <col min="261" max="261" width="18.140625" bestFit="1" customWidth="1"/>
    <col min="514" max="514" width="16.7109375" bestFit="1" customWidth="1"/>
    <col min="515" max="515" width="12" customWidth="1"/>
    <col min="516" max="516" width="9.7109375" bestFit="1" customWidth="1"/>
    <col min="517" max="517" width="18.140625" bestFit="1" customWidth="1"/>
    <col min="770" max="770" width="16.7109375" bestFit="1" customWidth="1"/>
    <col min="771" max="771" width="12" customWidth="1"/>
    <col min="772" max="772" width="9.7109375" bestFit="1" customWidth="1"/>
    <col min="773" max="773" width="18.140625" bestFit="1" customWidth="1"/>
    <col min="1026" max="1026" width="16.7109375" bestFit="1" customWidth="1"/>
    <col min="1027" max="1027" width="12" customWidth="1"/>
    <col min="1028" max="1028" width="9.7109375" bestFit="1" customWidth="1"/>
    <col min="1029" max="1029" width="18.140625" bestFit="1" customWidth="1"/>
    <col min="1282" max="1282" width="16.7109375" bestFit="1" customWidth="1"/>
    <col min="1283" max="1283" width="12" customWidth="1"/>
    <col min="1284" max="1284" width="9.7109375" bestFit="1" customWidth="1"/>
    <col min="1285" max="1285" width="18.140625" bestFit="1" customWidth="1"/>
    <col min="1538" max="1538" width="16.7109375" bestFit="1" customWidth="1"/>
    <col min="1539" max="1539" width="12" customWidth="1"/>
    <col min="1540" max="1540" width="9.7109375" bestFit="1" customWidth="1"/>
    <col min="1541" max="1541" width="18.140625" bestFit="1" customWidth="1"/>
    <col min="1794" max="1794" width="16.7109375" bestFit="1" customWidth="1"/>
    <col min="1795" max="1795" width="12" customWidth="1"/>
    <col min="1796" max="1796" width="9.7109375" bestFit="1" customWidth="1"/>
    <col min="1797" max="1797" width="18.140625" bestFit="1" customWidth="1"/>
    <col min="2050" max="2050" width="16.7109375" bestFit="1" customWidth="1"/>
    <col min="2051" max="2051" width="12" customWidth="1"/>
    <col min="2052" max="2052" width="9.7109375" bestFit="1" customWidth="1"/>
    <col min="2053" max="2053" width="18.140625" bestFit="1" customWidth="1"/>
    <col min="2306" max="2306" width="16.7109375" bestFit="1" customWidth="1"/>
    <col min="2307" max="2307" width="12" customWidth="1"/>
    <col min="2308" max="2308" width="9.7109375" bestFit="1" customWidth="1"/>
    <col min="2309" max="2309" width="18.140625" bestFit="1" customWidth="1"/>
    <col min="2562" max="2562" width="16.7109375" bestFit="1" customWidth="1"/>
    <col min="2563" max="2563" width="12" customWidth="1"/>
    <col min="2564" max="2564" width="9.7109375" bestFit="1" customWidth="1"/>
    <col min="2565" max="2565" width="18.140625" bestFit="1" customWidth="1"/>
    <col min="2818" max="2818" width="16.7109375" bestFit="1" customWidth="1"/>
    <col min="2819" max="2819" width="12" customWidth="1"/>
    <col min="2820" max="2820" width="9.7109375" bestFit="1" customWidth="1"/>
    <col min="2821" max="2821" width="18.140625" bestFit="1" customWidth="1"/>
    <col min="3074" max="3074" width="16.7109375" bestFit="1" customWidth="1"/>
    <col min="3075" max="3075" width="12" customWidth="1"/>
    <col min="3076" max="3076" width="9.7109375" bestFit="1" customWidth="1"/>
    <col min="3077" max="3077" width="18.140625" bestFit="1" customWidth="1"/>
    <col min="3330" max="3330" width="16.7109375" bestFit="1" customWidth="1"/>
    <col min="3331" max="3331" width="12" customWidth="1"/>
    <col min="3332" max="3332" width="9.7109375" bestFit="1" customWidth="1"/>
    <col min="3333" max="3333" width="18.140625" bestFit="1" customWidth="1"/>
    <col min="3586" max="3586" width="16.7109375" bestFit="1" customWidth="1"/>
    <col min="3587" max="3587" width="12" customWidth="1"/>
    <col min="3588" max="3588" width="9.7109375" bestFit="1" customWidth="1"/>
    <col min="3589" max="3589" width="18.140625" bestFit="1" customWidth="1"/>
    <col min="3842" max="3842" width="16.7109375" bestFit="1" customWidth="1"/>
    <col min="3843" max="3843" width="12" customWidth="1"/>
    <col min="3844" max="3844" width="9.7109375" bestFit="1" customWidth="1"/>
    <col min="3845" max="3845" width="18.140625" bestFit="1" customWidth="1"/>
    <col min="4098" max="4098" width="16.7109375" bestFit="1" customWidth="1"/>
    <col min="4099" max="4099" width="12" customWidth="1"/>
    <col min="4100" max="4100" width="9.7109375" bestFit="1" customWidth="1"/>
    <col min="4101" max="4101" width="18.140625" bestFit="1" customWidth="1"/>
    <col min="4354" max="4354" width="16.7109375" bestFit="1" customWidth="1"/>
    <col min="4355" max="4355" width="12" customWidth="1"/>
    <col min="4356" max="4356" width="9.7109375" bestFit="1" customWidth="1"/>
    <col min="4357" max="4357" width="18.140625" bestFit="1" customWidth="1"/>
    <col min="4610" max="4610" width="16.7109375" bestFit="1" customWidth="1"/>
    <col min="4611" max="4611" width="12" customWidth="1"/>
    <col min="4612" max="4612" width="9.7109375" bestFit="1" customWidth="1"/>
    <col min="4613" max="4613" width="18.140625" bestFit="1" customWidth="1"/>
    <col min="4866" max="4866" width="16.7109375" bestFit="1" customWidth="1"/>
    <col min="4867" max="4867" width="12" customWidth="1"/>
    <col min="4868" max="4868" width="9.7109375" bestFit="1" customWidth="1"/>
    <col min="4869" max="4869" width="18.140625" bestFit="1" customWidth="1"/>
    <col min="5122" max="5122" width="16.7109375" bestFit="1" customWidth="1"/>
    <col min="5123" max="5123" width="12" customWidth="1"/>
    <col min="5124" max="5124" width="9.7109375" bestFit="1" customWidth="1"/>
    <col min="5125" max="5125" width="18.140625" bestFit="1" customWidth="1"/>
    <col min="5378" max="5378" width="16.7109375" bestFit="1" customWidth="1"/>
    <col min="5379" max="5379" width="12" customWidth="1"/>
    <col min="5380" max="5380" width="9.7109375" bestFit="1" customWidth="1"/>
    <col min="5381" max="5381" width="18.140625" bestFit="1" customWidth="1"/>
    <col min="5634" max="5634" width="16.7109375" bestFit="1" customWidth="1"/>
    <col min="5635" max="5635" width="12" customWidth="1"/>
    <col min="5636" max="5636" width="9.7109375" bestFit="1" customWidth="1"/>
    <col min="5637" max="5637" width="18.140625" bestFit="1" customWidth="1"/>
    <col min="5890" max="5890" width="16.7109375" bestFit="1" customWidth="1"/>
    <col min="5891" max="5891" width="12" customWidth="1"/>
    <col min="5892" max="5892" width="9.7109375" bestFit="1" customWidth="1"/>
    <col min="5893" max="5893" width="18.140625" bestFit="1" customWidth="1"/>
    <col min="6146" max="6146" width="16.7109375" bestFit="1" customWidth="1"/>
    <col min="6147" max="6147" width="12" customWidth="1"/>
    <col min="6148" max="6148" width="9.7109375" bestFit="1" customWidth="1"/>
    <col min="6149" max="6149" width="18.140625" bestFit="1" customWidth="1"/>
    <col min="6402" max="6402" width="16.7109375" bestFit="1" customWidth="1"/>
    <col min="6403" max="6403" width="12" customWidth="1"/>
    <col min="6404" max="6404" width="9.7109375" bestFit="1" customWidth="1"/>
    <col min="6405" max="6405" width="18.140625" bestFit="1" customWidth="1"/>
    <col min="6658" max="6658" width="16.7109375" bestFit="1" customWidth="1"/>
    <col min="6659" max="6659" width="12" customWidth="1"/>
    <col min="6660" max="6660" width="9.7109375" bestFit="1" customWidth="1"/>
    <col min="6661" max="6661" width="18.140625" bestFit="1" customWidth="1"/>
    <col min="6914" max="6914" width="16.7109375" bestFit="1" customWidth="1"/>
    <col min="6915" max="6915" width="12" customWidth="1"/>
    <col min="6916" max="6916" width="9.7109375" bestFit="1" customWidth="1"/>
    <col min="6917" max="6917" width="18.140625" bestFit="1" customWidth="1"/>
    <col min="7170" max="7170" width="16.7109375" bestFit="1" customWidth="1"/>
    <col min="7171" max="7171" width="12" customWidth="1"/>
    <col min="7172" max="7172" width="9.7109375" bestFit="1" customWidth="1"/>
    <col min="7173" max="7173" width="18.140625" bestFit="1" customWidth="1"/>
    <col min="7426" max="7426" width="16.7109375" bestFit="1" customWidth="1"/>
    <col min="7427" max="7427" width="12" customWidth="1"/>
    <col min="7428" max="7428" width="9.7109375" bestFit="1" customWidth="1"/>
    <col min="7429" max="7429" width="18.140625" bestFit="1" customWidth="1"/>
    <col min="7682" max="7682" width="16.7109375" bestFit="1" customWidth="1"/>
    <col min="7683" max="7683" width="12" customWidth="1"/>
    <col min="7684" max="7684" width="9.7109375" bestFit="1" customWidth="1"/>
    <col min="7685" max="7685" width="18.140625" bestFit="1" customWidth="1"/>
    <col min="7938" max="7938" width="16.7109375" bestFit="1" customWidth="1"/>
    <col min="7939" max="7939" width="12" customWidth="1"/>
    <col min="7940" max="7940" width="9.7109375" bestFit="1" customWidth="1"/>
    <col min="7941" max="7941" width="18.140625" bestFit="1" customWidth="1"/>
    <col min="8194" max="8194" width="16.7109375" bestFit="1" customWidth="1"/>
    <col min="8195" max="8195" width="12" customWidth="1"/>
    <col min="8196" max="8196" width="9.7109375" bestFit="1" customWidth="1"/>
    <col min="8197" max="8197" width="18.140625" bestFit="1" customWidth="1"/>
    <col min="8450" max="8450" width="16.7109375" bestFit="1" customWidth="1"/>
    <col min="8451" max="8451" width="12" customWidth="1"/>
    <col min="8452" max="8452" width="9.7109375" bestFit="1" customWidth="1"/>
    <col min="8453" max="8453" width="18.140625" bestFit="1" customWidth="1"/>
    <col min="8706" max="8706" width="16.7109375" bestFit="1" customWidth="1"/>
    <col min="8707" max="8707" width="12" customWidth="1"/>
    <col min="8708" max="8708" width="9.7109375" bestFit="1" customWidth="1"/>
    <col min="8709" max="8709" width="18.140625" bestFit="1" customWidth="1"/>
    <col min="8962" max="8962" width="16.7109375" bestFit="1" customWidth="1"/>
    <col min="8963" max="8963" width="12" customWidth="1"/>
    <col min="8964" max="8964" width="9.7109375" bestFit="1" customWidth="1"/>
    <col min="8965" max="8965" width="18.140625" bestFit="1" customWidth="1"/>
    <col min="9218" max="9218" width="16.7109375" bestFit="1" customWidth="1"/>
    <col min="9219" max="9219" width="12" customWidth="1"/>
    <col min="9220" max="9220" width="9.7109375" bestFit="1" customWidth="1"/>
    <col min="9221" max="9221" width="18.140625" bestFit="1" customWidth="1"/>
    <col min="9474" max="9474" width="16.7109375" bestFit="1" customWidth="1"/>
    <col min="9475" max="9475" width="12" customWidth="1"/>
    <col min="9476" max="9476" width="9.7109375" bestFit="1" customWidth="1"/>
    <col min="9477" max="9477" width="18.140625" bestFit="1" customWidth="1"/>
    <col min="9730" max="9730" width="16.7109375" bestFit="1" customWidth="1"/>
    <col min="9731" max="9731" width="12" customWidth="1"/>
    <col min="9732" max="9732" width="9.7109375" bestFit="1" customWidth="1"/>
    <col min="9733" max="9733" width="18.140625" bestFit="1" customWidth="1"/>
    <col min="9986" max="9986" width="16.7109375" bestFit="1" customWidth="1"/>
    <col min="9987" max="9987" width="12" customWidth="1"/>
    <col min="9988" max="9988" width="9.7109375" bestFit="1" customWidth="1"/>
    <col min="9989" max="9989" width="18.140625" bestFit="1" customWidth="1"/>
    <col min="10242" max="10242" width="16.7109375" bestFit="1" customWidth="1"/>
    <col min="10243" max="10243" width="12" customWidth="1"/>
    <col min="10244" max="10244" width="9.7109375" bestFit="1" customWidth="1"/>
    <col min="10245" max="10245" width="18.140625" bestFit="1" customWidth="1"/>
    <col min="10498" max="10498" width="16.7109375" bestFit="1" customWidth="1"/>
    <col min="10499" max="10499" width="12" customWidth="1"/>
    <col min="10500" max="10500" width="9.7109375" bestFit="1" customWidth="1"/>
    <col min="10501" max="10501" width="18.140625" bestFit="1" customWidth="1"/>
    <col min="10754" max="10754" width="16.7109375" bestFit="1" customWidth="1"/>
    <col min="10755" max="10755" width="12" customWidth="1"/>
    <col min="10756" max="10756" width="9.7109375" bestFit="1" customWidth="1"/>
    <col min="10757" max="10757" width="18.140625" bestFit="1" customWidth="1"/>
    <col min="11010" max="11010" width="16.7109375" bestFit="1" customWidth="1"/>
    <col min="11011" max="11011" width="12" customWidth="1"/>
    <col min="11012" max="11012" width="9.7109375" bestFit="1" customWidth="1"/>
    <col min="11013" max="11013" width="18.140625" bestFit="1" customWidth="1"/>
    <col min="11266" max="11266" width="16.7109375" bestFit="1" customWidth="1"/>
    <col min="11267" max="11267" width="12" customWidth="1"/>
    <col min="11268" max="11268" width="9.7109375" bestFit="1" customWidth="1"/>
    <col min="11269" max="11269" width="18.140625" bestFit="1" customWidth="1"/>
    <col min="11522" max="11522" width="16.7109375" bestFit="1" customWidth="1"/>
    <col min="11523" max="11523" width="12" customWidth="1"/>
    <col min="11524" max="11524" width="9.7109375" bestFit="1" customWidth="1"/>
    <col min="11525" max="11525" width="18.140625" bestFit="1" customWidth="1"/>
    <col min="11778" max="11778" width="16.7109375" bestFit="1" customWidth="1"/>
    <col min="11779" max="11779" width="12" customWidth="1"/>
    <col min="11780" max="11780" width="9.7109375" bestFit="1" customWidth="1"/>
    <col min="11781" max="11781" width="18.140625" bestFit="1" customWidth="1"/>
    <col min="12034" max="12034" width="16.7109375" bestFit="1" customWidth="1"/>
    <col min="12035" max="12035" width="12" customWidth="1"/>
    <col min="12036" max="12036" width="9.7109375" bestFit="1" customWidth="1"/>
    <col min="12037" max="12037" width="18.140625" bestFit="1" customWidth="1"/>
    <col min="12290" max="12290" width="16.7109375" bestFit="1" customWidth="1"/>
    <col min="12291" max="12291" width="12" customWidth="1"/>
    <col min="12292" max="12292" width="9.7109375" bestFit="1" customWidth="1"/>
    <col min="12293" max="12293" width="18.140625" bestFit="1" customWidth="1"/>
    <col min="12546" max="12546" width="16.7109375" bestFit="1" customWidth="1"/>
    <col min="12547" max="12547" width="12" customWidth="1"/>
    <col min="12548" max="12548" width="9.7109375" bestFit="1" customWidth="1"/>
    <col min="12549" max="12549" width="18.140625" bestFit="1" customWidth="1"/>
    <col min="12802" max="12802" width="16.7109375" bestFit="1" customWidth="1"/>
    <col min="12803" max="12803" width="12" customWidth="1"/>
    <col min="12804" max="12804" width="9.7109375" bestFit="1" customWidth="1"/>
    <col min="12805" max="12805" width="18.140625" bestFit="1" customWidth="1"/>
    <col min="13058" max="13058" width="16.7109375" bestFit="1" customWidth="1"/>
    <col min="13059" max="13059" width="12" customWidth="1"/>
    <col min="13060" max="13060" width="9.7109375" bestFit="1" customWidth="1"/>
    <col min="13061" max="13061" width="18.140625" bestFit="1" customWidth="1"/>
    <col min="13314" max="13314" width="16.7109375" bestFit="1" customWidth="1"/>
    <col min="13315" max="13315" width="12" customWidth="1"/>
    <col min="13316" max="13316" width="9.7109375" bestFit="1" customWidth="1"/>
    <col min="13317" max="13317" width="18.140625" bestFit="1" customWidth="1"/>
    <col min="13570" max="13570" width="16.7109375" bestFit="1" customWidth="1"/>
    <col min="13571" max="13571" width="12" customWidth="1"/>
    <col min="13572" max="13572" width="9.7109375" bestFit="1" customWidth="1"/>
    <col min="13573" max="13573" width="18.140625" bestFit="1" customWidth="1"/>
    <col min="13826" max="13826" width="16.7109375" bestFit="1" customWidth="1"/>
    <col min="13827" max="13827" width="12" customWidth="1"/>
    <col min="13828" max="13828" width="9.7109375" bestFit="1" customWidth="1"/>
    <col min="13829" max="13829" width="18.140625" bestFit="1" customWidth="1"/>
    <col min="14082" max="14082" width="16.7109375" bestFit="1" customWidth="1"/>
    <col min="14083" max="14083" width="12" customWidth="1"/>
    <col min="14084" max="14084" width="9.7109375" bestFit="1" customWidth="1"/>
    <col min="14085" max="14085" width="18.140625" bestFit="1" customWidth="1"/>
    <col min="14338" max="14338" width="16.7109375" bestFit="1" customWidth="1"/>
    <col min="14339" max="14339" width="12" customWidth="1"/>
    <col min="14340" max="14340" width="9.7109375" bestFit="1" customWidth="1"/>
    <col min="14341" max="14341" width="18.140625" bestFit="1" customWidth="1"/>
    <col min="14594" max="14594" width="16.7109375" bestFit="1" customWidth="1"/>
    <col min="14595" max="14595" width="12" customWidth="1"/>
    <col min="14596" max="14596" width="9.7109375" bestFit="1" customWidth="1"/>
    <col min="14597" max="14597" width="18.140625" bestFit="1" customWidth="1"/>
    <col min="14850" max="14850" width="16.7109375" bestFit="1" customWidth="1"/>
    <col min="14851" max="14851" width="12" customWidth="1"/>
    <col min="14852" max="14852" width="9.7109375" bestFit="1" customWidth="1"/>
    <col min="14853" max="14853" width="18.140625" bestFit="1" customWidth="1"/>
    <col min="15106" max="15106" width="16.7109375" bestFit="1" customWidth="1"/>
    <col min="15107" max="15107" width="12" customWidth="1"/>
    <col min="15108" max="15108" width="9.7109375" bestFit="1" customWidth="1"/>
    <col min="15109" max="15109" width="18.140625" bestFit="1" customWidth="1"/>
    <col min="15362" max="15362" width="16.7109375" bestFit="1" customWidth="1"/>
    <col min="15363" max="15363" width="12" customWidth="1"/>
    <col min="15364" max="15364" width="9.7109375" bestFit="1" customWidth="1"/>
    <col min="15365" max="15365" width="18.140625" bestFit="1" customWidth="1"/>
    <col min="15618" max="15618" width="16.7109375" bestFit="1" customWidth="1"/>
    <col min="15619" max="15619" width="12" customWidth="1"/>
    <col min="15620" max="15620" width="9.7109375" bestFit="1" customWidth="1"/>
    <col min="15621" max="15621" width="18.140625" bestFit="1" customWidth="1"/>
    <col min="15874" max="15874" width="16.7109375" bestFit="1" customWidth="1"/>
    <col min="15875" max="15875" width="12" customWidth="1"/>
    <col min="15876" max="15876" width="9.7109375" bestFit="1" customWidth="1"/>
    <col min="15877" max="15877" width="18.140625" bestFit="1" customWidth="1"/>
    <col min="16130" max="16130" width="16.7109375" bestFit="1" customWidth="1"/>
    <col min="16131" max="16131" width="12" customWidth="1"/>
    <col min="16132" max="16132" width="9.7109375" bestFit="1" customWidth="1"/>
    <col min="16133" max="16133" width="18.140625" bestFit="1" customWidth="1"/>
  </cols>
  <sheetData>
    <row r="1" spans="1:7" x14ac:dyDescent="0.25">
      <c r="A1" s="11" t="s">
        <v>5</v>
      </c>
      <c r="B1" t="s">
        <v>0</v>
      </c>
      <c r="C1" s="5" t="s">
        <v>6</v>
      </c>
      <c r="D1" s="6" t="s">
        <v>13</v>
      </c>
      <c r="E1" s="6" t="s">
        <v>8</v>
      </c>
      <c r="F1" s="6" t="s">
        <v>9</v>
      </c>
      <c r="G1" s="6" t="s">
        <v>14</v>
      </c>
    </row>
    <row r="2" spans="1:7" x14ac:dyDescent="0.25">
      <c r="A2" s="14">
        <v>70000</v>
      </c>
      <c r="B2" t="s">
        <v>34</v>
      </c>
      <c r="C2" s="5">
        <v>675000</v>
      </c>
      <c r="D2" s="6" t="str">
        <f>IFERROR(VLOOKUP(TRIM(B2),verrijkingstabel!A:B,2,0),"nieuw product")</f>
        <v>Machine type X serie SCI</v>
      </c>
      <c r="E2" s="6" t="str">
        <f>IF(D2="Nieuw product",D2,VLOOKUP(MID(B2,7,2),verrijkingstabel!D:E,2,0))</f>
        <v>Printer</v>
      </c>
      <c r="F2" s="6" t="str">
        <f>VLOOKUP(TEXT(A2,"#"),verrijkingstabel!G:H,2,0)</f>
        <v>Omzet</v>
      </c>
      <c r="G2" s="13">
        <f>IF(AND(D2="nieuw product",F2="omzet",C2&lt;0),C2,0)</f>
        <v>0</v>
      </c>
    </row>
    <row r="3" spans="1:7" x14ac:dyDescent="0.25">
      <c r="A3" s="14">
        <v>70001</v>
      </c>
      <c r="B3" t="s">
        <v>35</v>
      </c>
      <c r="C3" s="5">
        <v>150000</v>
      </c>
      <c r="D3" s="6" t="str">
        <f>IFERROR(VLOOKUP(TRIM(B3),verrijkingstabel!A:B,2,0),"nieuw product")</f>
        <v>Machine type X serie SDI</v>
      </c>
      <c r="E3" s="6" t="str">
        <f>IF(D3="Nieuw product",D3,VLOOKUP(MID(B3,7,2),verrijkingstabel!D:E,2,0))</f>
        <v>Printer</v>
      </c>
      <c r="F3" s="6" t="str">
        <f>VLOOKUP(TEXT(A3,"#"),verrijkingstabel!G:H,2,0)</f>
        <v>Omzet</v>
      </c>
      <c r="G3" s="13">
        <f t="shared" ref="G3:G16" si="0">IF(AND(D3="nieuw product",F3="omzet",C3&lt;0),C3,0)</f>
        <v>0</v>
      </c>
    </row>
    <row r="4" spans="1:7" x14ac:dyDescent="0.25">
      <c r="A4" s="14">
        <v>70002</v>
      </c>
      <c r="B4" t="s">
        <v>36</v>
      </c>
      <c r="C4" s="5">
        <v>180000</v>
      </c>
      <c r="D4" s="6" t="str">
        <f>IFERROR(VLOOKUP(TRIM(B4),verrijkingstabel!A:B,2,0),"nieuw product")</f>
        <v>Machine type X serie ACI</v>
      </c>
      <c r="E4" s="6" t="str">
        <f>IF(D4="Nieuw product",D4,VLOOKUP(MID(B4,7,2),verrijkingstabel!D:E,2,0))</f>
        <v>Computer</v>
      </c>
      <c r="F4" s="6" t="str">
        <f>VLOOKUP(TEXT(A4,"#"),verrijkingstabel!G:H,2,0)</f>
        <v>Omzet</v>
      </c>
      <c r="G4" s="13">
        <f t="shared" si="0"/>
        <v>0</v>
      </c>
    </row>
    <row r="5" spans="1:7" x14ac:dyDescent="0.25">
      <c r="A5" s="14">
        <v>70003</v>
      </c>
      <c r="B5" t="s">
        <v>37</v>
      </c>
      <c r="C5" s="5">
        <v>10500000</v>
      </c>
      <c r="D5" s="6" t="str">
        <f>IFERROR(VLOOKUP(TRIM(B5),verrijkingstabel!A:B,2,0),"nieuw product")</f>
        <v>Machine type X serie ADI</v>
      </c>
      <c r="E5" s="6" t="str">
        <f>IF(D5="Nieuw product",D5,VLOOKUP(MID(B5,7,2),verrijkingstabel!D:E,2,0))</f>
        <v>Computer</v>
      </c>
      <c r="F5" s="6" t="str">
        <f>VLOOKUP(TEXT(A5,"#"),verrijkingstabel!G:H,2,0)</f>
        <v>Omzet</v>
      </c>
      <c r="G5" s="13">
        <f t="shared" si="0"/>
        <v>0</v>
      </c>
    </row>
    <row r="6" spans="1:7" x14ac:dyDescent="0.25">
      <c r="A6" s="14">
        <v>70004</v>
      </c>
      <c r="B6" t="s">
        <v>38</v>
      </c>
      <c r="C6" s="5">
        <v>637500</v>
      </c>
      <c r="D6" s="6" t="str">
        <f>IFERROR(VLOOKUP(TRIM(B6),verrijkingstabel!A:B,2,0),"nieuw product")</f>
        <v>Machine type Y serie TCI</v>
      </c>
      <c r="E6" s="6" t="str">
        <f>IF(D6="Nieuw product",D6,VLOOKUP(MID(B6,7,2),verrijkingstabel!D:E,2,0))</f>
        <v>Printer</v>
      </c>
      <c r="F6" s="6" t="str">
        <f>VLOOKUP(TEXT(A6,"#"),verrijkingstabel!G:H,2,0)</f>
        <v>Omzet</v>
      </c>
      <c r="G6" s="13">
        <f t="shared" si="0"/>
        <v>0</v>
      </c>
    </row>
    <row r="7" spans="1:7" x14ac:dyDescent="0.25">
      <c r="A7" s="14">
        <v>70005</v>
      </c>
      <c r="B7" t="s">
        <v>39</v>
      </c>
      <c r="C7" s="5">
        <v>852000</v>
      </c>
      <c r="D7" s="6" t="str">
        <f>IFERROR(VLOOKUP(TRIM(B7),verrijkingstabel!A:B,2,0),"nieuw product")</f>
        <v>Machine type Y serie TDI</v>
      </c>
      <c r="E7" s="6" t="str">
        <f>IF(D7="Nieuw product",D7,VLOOKUP(MID(B7,7,2),verrijkingstabel!D:E,2,0))</f>
        <v>Computer</v>
      </c>
      <c r="F7" s="6" t="str">
        <f>VLOOKUP(TEXT(A7,"#"),verrijkingstabel!G:H,2,0)</f>
        <v>Omzet</v>
      </c>
      <c r="G7" s="13">
        <f t="shared" si="0"/>
        <v>0</v>
      </c>
    </row>
    <row r="8" spans="1:7" x14ac:dyDescent="0.25">
      <c r="A8" s="14">
        <v>70006</v>
      </c>
      <c r="B8" t="s">
        <v>40</v>
      </c>
      <c r="C8" s="5">
        <v>30000</v>
      </c>
      <c r="D8" s="6" t="str">
        <f>IFERROR(VLOOKUP(TRIM(B8),verrijkingstabel!A:B,2,0),"nieuw product")</f>
        <v>nieuw product</v>
      </c>
      <c r="E8" s="6" t="str">
        <f>IF(D8="Nieuw product",D8,VLOOKUP(MID(B8,7,2),verrijkingstabel!D:E,2,0))</f>
        <v>nieuw product</v>
      </c>
      <c r="F8" s="6" t="str">
        <f>VLOOKUP(TEXT(A8,"#"),verrijkingstabel!G:H,2,0)</f>
        <v>Omzet</v>
      </c>
      <c r="G8" s="13">
        <f t="shared" si="0"/>
        <v>0</v>
      </c>
    </row>
    <row r="9" spans="1:7" x14ac:dyDescent="0.25">
      <c r="A9" s="14">
        <v>70007</v>
      </c>
      <c r="B9" t="s">
        <v>43</v>
      </c>
      <c r="C9" s="5">
        <v>-1000</v>
      </c>
      <c r="D9" s="6" t="str">
        <f>IFERROR(VLOOKUP(TRIM(B9),verrijkingstabel!A:B,2,0),"nieuw product")</f>
        <v>nieuw product</v>
      </c>
      <c r="E9" s="6" t="str">
        <f>IF(D9="Nieuw product",D9,VLOOKUP(MID(B9,7,2),verrijkingstabel!D:E,2,0))</f>
        <v>nieuw product</v>
      </c>
      <c r="F9" s="6" t="str">
        <f>VLOOKUP(TEXT(A9,"#"),verrijkingstabel!G:H,2,0)</f>
        <v>Omzet</v>
      </c>
      <c r="G9" s="13">
        <f t="shared" si="0"/>
        <v>-1000</v>
      </c>
    </row>
    <row r="10" spans="1:7" x14ac:dyDescent="0.25">
      <c r="A10" s="14">
        <v>80000</v>
      </c>
      <c r="B10" t="s">
        <v>34</v>
      </c>
      <c r="C10" s="5">
        <v>-506250</v>
      </c>
      <c r="D10" s="6" t="str">
        <f>IFERROR(VLOOKUP(TRIM(B10),verrijkingstabel!A:B,2,0),"nieuw product")</f>
        <v>Machine type X serie SCI</v>
      </c>
      <c r="E10" s="6" t="str">
        <f>IF(D10="Nieuw product",D10,VLOOKUP(MID(B10,7,2),verrijkingstabel!D:E,2,0))</f>
        <v>Printer</v>
      </c>
      <c r="F10" s="6" t="str">
        <f>VLOOKUP(TEXT(A10,"#"),verrijkingstabel!G:H,2,0)</f>
        <v>Kosten</v>
      </c>
      <c r="G10" s="13">
        <f t="shared" si="0"/>
        <v>0</v>
      </c>
    </row>
    <row r="11" spans="1:7" x14ac:dyDescent="0.25">
      <c r="A11" s="14">
        <v>80001</v>
      </c>
      <c r="B11" t="s">
        <v>35</v>
      </c>
      <c r="C11" s="5">
        <v>-112500</v>
      </c>
      <c r="D11" s="6" t="str">
        <f>IFERROR(VLOOKUP(TRIM(B11),verrijkingstabel!A:B,2,0),"nieuw product")</f>
        <v>Machine type X serie SDI</v>
      </c>
      <c r="E11" s="6" t="str">
        <f>IF(D11="Nieuw product",D11,VLOOKUP(MID(B11,7,2),verrijkingstabel!D:E,2,0))</f>
        <v>Printer</v>
      </c>
      <c r="F11" s="6" t="str">
        <f>VLOOKUP(TEXT(A11,"#"),verrijkingstabel!G:H,2,0)</f>
        <v>Kosten</v>
      </c>
      <c r="G11" s="13">
        <f t="shared" si="0"/>
        <v>0</v>
      </c>
    </row>
    <row r="12" spans="1:7" x14ac:dyDescent="0.25">
      <c r="A12" s="14">
        <v>80002</v>
      </c>
      <c r="B12" t="s">
        <v>36</v>
      </c>
      <c r="C12" s="5">
        <v>-135000</v>
      </c>
      <c r="D12" s="6" t="str">
        <f>IFERROR(VLOOKUP(TRIM(B12),verrijkingstabel!A:B,2,0),"nieuw product")</f>
        <v>Machine type X serie ACI</v>
      </c>
      <c r="E12" s="6" t="str">
        <f>IF(D12="Nieuw product",D12,VLOOKUP(MID(B12,7,2),verrijkingstabel!D:E,2,0))</f>
        <v>Computer</v>
      </c>
      <c r="F12" s="6" t="str">
        <f>VLOOKUP(TEXT(A12,"#"),verrijkingstabel!G:H,2,0)</f>
        <v>Kosten</v>
      </c>
      <c r="G12" s="13">
        <f t="shared" si="0"/>
        <v>0</v>
      </c>
    </row>
    <row r="13" spans="1:7" x14ac:dyDescent="0.25">
      <c r="A13" s="14">
        <v>80003</v>
      </c>
      <c r="B13" t="s">
        <v>37</v>
      </c>
      <c r="C13" s="5">
        <v>-7875000</v>
      </c>
      <c r="D13" s="6" t="str">
        <f>IFERROR(VLOOKUP(TRIM(B13),verrijkingstabel!A:B,2,0),"nieuw product")</f>
        <v>Machine type X serie ADI</v>
      </c>
      <c r="E13" s="6" t="str">
        <f>IF(D13="Nieuw product",D13,VLOOKUP(MID(B13,7,2),verrijkingstabel!D:E,2,0))</f>
        <v>Computer</v>
      </c>
      <c r="F13" s="6" t="str">
        <f>VLOOKUP(TEXT(A13,"#"),verrijkingstabel!G:H,2,0)</f>
        <v>Kosten</v>
      </c>
      <c r="G13" s="13">
        <f t="shared" si="0"/>
        <v>0</v>
      </c>
    </row>
    <row r="14" spans="1:7" x14ac:dyDescent="0.25">
      <c r="A14" s="14">
        <v>80004</v>
      </c>
      <c r="B14" t="s">
        <v>38</v>
      </c>
      <c r="C14" s="5">
        <v>-478125</v>
      </c>
      <c r="D14" s="6" t="str">
        <f>IFERROR(VLOOKUP(TRIM(B14),verrijkingstabel!A:B,2,0),"nieuw product")</f>
        <v>Machine type Y serie TCI</v>
      </c>
      <c r="E14" s="6" t="str">
        <f>IF(D14="Nieuw product",D14,VLOOKUP(MID(B14,7,2),verrijkingstabel!D:E,2,0))</f>
        <v>Printer</v>
      </c>
      <c r="F14" s="6" t="str">
        <f>VLOOKUP(TEXT(A14,"#"),verrijkingstabel!G:H,2,0)</f>
        <v>Kosten</v>
      </c>
      <c r="G14" s="13">
        <f t="shared" si="0"/>
        <v>0</v>
      </c>
    </row>
    <row r="15" spans="1:7" x14ac:dyDescent="0.25">
      <c r="A15" s="14">
        <v>80005</v>
      </c>
      <c r="B15" t="s">
        <v>39</v>
      </c>
      <c r="C15" s="5">
        <v>-639000</v>
      </c>
      <c r="D15" s="6" t="str">
        <f>IFERROR(VLOOKUP(TRIM(B15),verrijkingstabel!A:B,2,0),"nieuw product")</f>
        <v>Machine type Y serie TDI</v>
      </c>
      <c r="E15" s="6" t="str">
        <f>IF(D15="Nieuw product",D15,VLOOKUP(MID(B15,7,2),verrijkingstabel!D:E,2,0))</f>
        <v>Computer</v>
      </c>
      <c r="F15" s="6" t="str">
        <f>VLOOKUP(TEXT(A15,"#"),verrijkingstabel!G:H,2,0)</f>
        <v>Kosten</v>
      </c>
      <c r="G15" s="13">
        <f t="shared" si="0"/>
        <v>0</v>
      </c>
    </row>
    <row r="16" spans="1:7" x14ac:dyDescent="0.25">
      <c r="A16" s="14">
        <v>80006</v>
      </c>
      <c r="B16" t="s">
        <v>40</v>
      </c>
      <c r="C16" s="5">
        <v>-22500</v>
      </c>
      <c r="D16" s="6" t="str">
        <f>IFERROR(VLOOKUP(TRIM(B16),verrijkingstabel!A:B,2,0),"nieuw product")</f>
        <v>nieuw product</v>
      </c>
      <c r="E16" s="6" t="str">
        <f>IF(D16="Nieuw product",D16,VLOOKUP(MID(B16,7,2),verrijkingstabel!D:E,2,0))</f>
        <v>nieuw product</v>
      </c>
      <c r="F16" s="6" t="str">
        <f>VLOOKUP(TEXT(A16,"#"),verrijkingstabel!G:H,2,0)</f>
        <v>Kosten</v>
      </c>
      <c r="G16" s="13">
        <f t="shared" si="0"/>
        <v>0</v>
      </c>
    </row>
    <row r="17" spans="1:7" x14ac:dyDescent="0.25">
      <c r="G17" s="13"/>
    </row>
    <row r="21" spans="1:7" x14ac:dyDescent="0.25">
      <c r="A21" s="14"/>
      <c r="C21" s="5"/>
    </row>
    <row r="22" spans="1:7" x14ac:dyDescent="0.25">
      <c r="A22" s="14"/>
      <c r="C22" s="5"/>
    </row>
    <row r="23" spans="1:7" x14ac:dyDescent="0.25">
      <c r="A23" s="14"/>
      <c r="C23" s="5"/>
    </row>
    <row r="24" spans="1:7" x14ac:dyDescent="0.25">
      <c r="A24" s="14"/>
      <c r="C24" s="5"/>
    </row>
    <row r="25" spans="1:7" x14ac:dyDescent="0.25">
      <c r="A25" s="14"/>
      <c r="C25" s="5"/>
    </row>
    <row r="26" spans="1:7" x14ac:dyDescent="0.25">
      <c r="A26" s="14"/>
      <c r="C26" s="5"/>
    </row>
    <row r="27" spans="1:7" x14ac:dyDescent="0.25">
      <c r="A27" s="14"/>
      <c r="C27" s="5"/>
    </row>
    <row r="28" spans="1:7" x14ac:dyDescent="0.25">
      <c r="A28" s="14"/>
      <c r="C28" s="5"/>
    </row>
    <row r="29" spans="1:7" x14ac:dyDescent="0.25">
      <c r="A29" s="14"/>
      <c r="C29" s="5"/>
    </row>
    <row r="30" spans="1:7" x14ac:dyDescent="0.25">
      <c r="A30" s="14"/>
      <c r="C30" s="5"/>
    </row>
    <row r="31" spans="1:7" x14ac:dyDescent="0.25">
      <c r="A31" s="14"/>
      <c r="C31" s="5"/>
    </row>
    <row r="32" spans="1:7" x14ac:dyDescent="0.25">
      <c r="A32" s="14"/>
      <c r="C32" s="5"/>
    </row>
    <row r="33" spans="1:3" x14ac:dyDescent="0.25">
      <c r="A33" s="14"/>
      <c r="C33" s="5"/>
    </row>
    <row r="34" spans="1:3" x14ac:dyDescent="0.25">
      <c r="A34" s="14"/>
      <c r="C34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G1" sqref="G1:G1048576"/>
    </sheetView>
  </sheetViews>
  <sheetFormatPr defaultRowHeight="15" x14ac:dyDescent="0.25"/>
  <cols>
    <col min="1" max="1" width="13" style="1" customWidth="1"/>
    <col min="2" max="2" width="27.85546875" style="1" bestFit="1" customWidth="1"/>
    <col min="3" max="3" width="3.85546875" customWidth="1"/>
    <col min="4" max="4" width="27.85546875" style="15" customWidth="1"/>
    <col min="5" max="5" width="16.28515625" style="15" bestFit="1" customWidth="1"/>
    <col min="6" max="6" width="3.85546875" customWidth="1"/>
    <col min="7" max="7" width="19" style="4" bestFit="1" customWidth="1"/>
    <col min="8" max="8" width="22.5703125" style="3" bestFit="1" customWidth="1"/>
    <col min="259" max="259" width="9.28515625" bestFit="1" customWidth="1"/>
    <col min="260" max="260" width="26" bestFit="1" customWidth="1"/>
    <col min="261" max="261" width="15.42578125" bestFit="1" customWidth="1"/>
    <col min="262" max="262" width="3.85546875" customWidth="1"/>
    <col min="263" max="263" width="17.42578125" bestFit="1" customWidth="1"/>
    <col min="264" max="264" width="20.5703125" bestFit="1" customWidth="1"/>
    <col min="515" max="515" width="9.28515625" bestFit="1" customWidth="1"/>
    <col min="516" max="516" width="26" bestFit="1" customWidth="1"/>
    <col min="517" max="517" width="15.42578125" bestFit="1" customWidth="1"/>
    <col min="518" max="518" width="3.85546875" customWidth="1"/>
    <col min="519" max="519" width="17.42578125" bestFit="1" customWidth="1"/>
    <col min="520" max="520" width="20.5703125" bestFit="1" customWidth="1"/>
    <col min="771" max="771" width="9.28515625" bestFit="1" customWidth="1"/>
    <col min="772" max="772" width="26" bestFit="1" customWidth="1"/>
    <col min="773" max="773" width="15.42578125" bestFit="1" customWidth="1"/>
    <col min="774" max="774" width="3.85546875" customWidth="1"/>
    <col min="775" max="775" width="17.42578125" bestFit="1" customWidth="1"/>
    <col min="776" max="776" width="20.5703125" bestFit="1" customWidth="1"/>
    <col min="1027" max="1027" width="9.28515625" bestFit="1" customWidth="1"/>
    <col min="1028" max="1028" width="26" bestFit="1" customWidth="1"/>
    <col min="1029" max="1029" width="15.42578125" bestFit="1" customWidth="1"/>
    <col min="1030" max="1030" width="3.85546875" customWidth="1"/>
    <col min="1031" max="1031" width="17.42578125" bestFit="1" customWidth="1"/>
    <col min="1032" max="1032" width="20.5703125" bestFit="1" customWidth="1"/>
    <col min="1283" max="1283" width="9.28515625" bestFit="1" customWidth="1"/>
    <col min="1284" max="1284" width="26" bestFit="1" customWidth="1"/>
    <col min="1285" max="1285" width="15.42578125" bestFit="1" customWidth="1"/>
    <col min="1286" max="1286" width="3.85546875" customWidth="1"/>
    <col min="1287" max="1287" width="17.42578125" bestFit="1" customWidth="1"/>
    <col min="1288" max="1288" width="20.5703125" bestFit="1" customWidth="1"/>
    <col min="1539" max="1539" width="9.28515625" bestFit="1" customWidth="1"/>
    <col min="1540" max="1540" width="26" bestFit="1" customWidth="1"/>
    <col min="1541" max="1541" width="15.42578125" bestFit="1" customWidth="1"/>
    <col min="1542" max="1542" width="3.85546875" customWidth="1"/>
    <col min="1543" max="1543" width="17.42578125" bestFit="1" customWidth="1"/>
    <col min="1544" max="1544" width="20.5703125" bestFit="1" customWidth="1"/>
    <col min="1795" max="1795" width="9.28515625" bestFit="1" customWidth="1"/>
    <col min="1796" max="1796" width="26" bestFit="1" customWidth="1"/>
    <col min="1797" max="1797" width="15.42578125" bestFit="1" customWidth="1"/>
    <col min="1798" max="1798" width="3.85546875" customWidth="1"/>
    <col min="1799" max="1799" width="17.42578125" bestFit="1" customWidth="1"/>
    <col min="1800" max="1800" width="20.5703125" bestFit="1" customWidth="1"/>
    <col min="2051" max="2051" width="9.28515625" bestFit="1" customWidth="1"/>
    <col min="2052" max="2052" width="26" bestFit="1" customWidth="1"/>
    <col min="2053" max="2053" width="15.42578125" bestFit="1" customWidth="1"/>
    <col min="2054" max="2054" width="3.85546875" customWidth="1"/>
    <col min="2055" max="2055" width="17.42578125" bestFit="1" customWidth="1"/>
    <col min="2056" max="2056" width="20.5703125" bestFit="1" customWidth="1"/>
    <col min="2307" max="2307" width="9.28515625" bestFit="1" customWidth="1"/>
    <col min="2308" max="2308" width="26" bestFit="1" customWidth="1"/>
    <col min="2309" max="2309" width="15.42578125" bestFit="1" customWidth="1"/>
    <col min="2310" max="2310" width="3.85546875" customWidth="1"/>
    <col min="2311" max="2311" width="17.42578125" bestFit="1" customWidth="1"/>
    <col min="2312" max="2312" width="20.5703125" bestFit="1" customWidth="1"/>
    <col min="2563" max="2563" width="9.28515625" bestFit="1" customWidth="1"/>
    <col min="2564" max="2564" width="26" bestFit="1" customWidth="1"/>
    <col min="2565" max="2565" width="15.42578125" bestFit="1" customWidth="1"/>
    <col min="2566" max="2566" width="3.85546875" customWidth="1"/>
    <col min="2567" max="2567" width="17.42578125" bestFit="1" customWidth="1"/>
    <col min="2568" max="2568" width="20.5703125" bestFit="1" customWidth="1"/>
    <col min="2819" max="2819" width="9.28515625" bestFit="1" customWidth="1"/>
    <col min="2820" max="2820" width="26" bestFit="1" customWidth="1"/>
    <col min="2821" max="2821" width="15.42578125" bestFit="1" customWidth="1"/>
    <col min="2822" max="2822" width="3.85546875" customWidth="1"/>
    <col min="2823" max="2823" width="17.42578125" bestFit="1" customWidth="1"/>
    <col min="2824" max="2824" width="20.5703125" bestFit="1" customWidth="1"/>
    <col min="3075" max="3075" width="9.28515625" bestFit="1" customWidth="1"/>
    <col min="3076" max="3076" width="26" bestFit="1" customWidth="1"/>
    <col min="3077" max="3077" width="15.42578125" bestFit="1" customWidth="1"/>
    <col min="3078" max="3078" width="3.85546875" customWidth="1"/>
    <col min="3079" max="3079" width="17.42578125" bestFit="1" customWidth="1"/>
    <col min="3080" max="3080" width="20.5703125" bestFit="1" customWidth="1"/>
    <col min="3331" max="3331" width="9.28515625" bestFit="1" customWidth="1"/>
    <col min="3332" max="3332" width="26" bestFit="1" customWidth="1"/>
    <col min="3333" max="3333" width="15.42578125" bestFit="1" customWidth="1"/>
    <col min="3334" max="3334" width="3.85546875" customWidth="1"/>
    <col min="3335" max="3335" width="17.42578125" bestFit="1" customWidth="1"/>
    <col min="3336" max="3336" width="20.5703125" bestFit="1" customWidth="1"/>
    <col min="3587" max="3587" width="9.28515625" bestFit="1" customWidth="1"/>
    <col min="3588" max="3588" width="26" bestFit="1" customWidth="1"/>
    <col min="3589" max="3589" width="15.42578125" bestFit="1" customWidth="1"/>
    <col min="3590" max="3590" width="3.85546875" customWidth="1"/>
    <col min="3591" max="3591" width="17.42578125" bestFit="1" customWidth="1"/>
    <col min="3592" max="3592" width="20.5703125" bestFit="1" customWidth="1"/>
    <col min="3843" max="3843" width="9.28515625" bestFit="1" customWidth="1"/>
    <col min="3844" max="3844" width="26" bestFit="1" customWidth="1"/>
    <col min="3845" max="3845" width="15.42578125" bestFit="1" customWidth="1"/>
    <col min="3846" max="3846" width="3.85546875" customWidth="1"/>
    <col min="3847" max="3847" width="17.42578125" bestFit="1" customWidth="1"/>
    <col min="3848" max="3848" width="20.5703125" bestFit="1" customWidth="1"/>
    <col min="4099" max="4099" width="9.28515625" bestFit="1" customWidth="1"/>
    <col min="4100" max="4100" width="26" bestFit="1" customWidth="1"/>
    <col min="4101" max="4101" width="15.42578125" bestFit="1" customWidth="1"/>
    <col min="4102" max="4102" width="3.85546875" customWidth="1"/>
    <col min="4103" max="4103" width="17.42578125" bestFit="1" customWidth="1"/>
    <col min="4104" max="4104" width="20.5703125" bestFit="1" customWidth="1"/>
    <col min="4355" max="4355" width="9.28515625" bestFit="1" customWidth="1"/>
    <col min="4356" max="4356" width="26" bestFit="1" customWidth="1"/>
    <col min="4357" max="4357" width="15.42578125" bestFit="1" customWidth="1"/>
    <col min="4358" max="4358" width="3.85546875" customWidth="1"/>
    <col min="4359" max="4359" width="17.42578125" bestFit="1" customWidth="1"/>
    <col min="4360" max="4360" width="20.5703125" bestFit="1" customWidth="1"/>
    <col min="4611" max="4611" width="9.28515625" bestFit="1" customWidth="1"/>
    <col min="4612" max="4612" width="26" bestFit="1" customWidth="1"/>
    <col min="4613" max="4613" width="15.42578125" bestFit="1" customWidth="1"/>
    <col min="4614" max="4614" width="3.85546875" customWidth="1"/>
    <col min="4615" max="4615" width="17.42578125" bestFit="1" customWidth="1"/>
    <col min="4616" max="4616" width="20.5703125" bestFit="1" customWidth="1"/>
    <col min="4867" max="4867" width="9.28515625" bestFit="1" customWidth="1"/>
    <col min="4868" max="4868" width="26" bestFit="1" customWidth="1"/>
    <col min="4869" max="4869" width="15.42578125" bestFit="1" customWidth="1"/>
    <col min="4870" max="4870" width="3.85546875" customWidth="1"/>
    <col min="4871" max="4871" width="17.42578125" bestFit="1" customWidth="1"/>
    <col min="4872" max="4872" width="20.5703125" bestFit="1" customWidth="1"/>
    <col min="5123" max="5123" width="9.28515625" bestFit="1" customWidth="1"/>
    <col min="5124" max="5124" width="26" bestFit="1" customWidth="1"/>
    <col min="5125" max="5125" width="15.42578125" bestFit="1" customWidth="1"/>
    <col min="5126" max="5126" width="3.85546875" customWidth="1"/>
    <col min="5127" max="5127" width="17.42578125" bestFit="1" customWidth="1"/>
    <col min="5128" max="5128" width="20.5703125" bestFit="1" customWidth="1"/>
    <col min="5379" max="5379" width="9.28515625" bestFit="1" customWidth="1"/>
    <col min="5380" max="5380" width="26" bestFit="1" customWidth="1"/>
    <col min="5381" max="5381" width="15.42578125" bestFit="1" customWidth="1"/>
    <col min="5382" max="5382" width="3.85546875" customWidth="1"/>
    <col min="5383" max="5383" width="17.42578125" bestFit="1" customWidth="1"/>
    <col min="5384" max="5384" width="20.5703125" bestFit="1" customWidth="1"/>
    <col min="5635" max="5635" width="9.28515625" bestFit="1" customWidth="1"/>
    <col min="5636" max="5636" width="26" bestFit="1" customWidth="1"/>
    <col min="5637" max="5637" width="15.42578125" bestFit="1" customWidth="1"/>
    <col min="5638" max="5638" width="3.85546875" customWidth="1"/>
    <col min="5639" max="5639" width="17.42578125" bestFit="1" customWidth="1"/>
    <col min="5640" max="5640" width="20.5703125" bestFit="1" customWidth="1"/>
    <col min="5891" max="5891" width="9.28515625" bestFit="1" customWidth="1"/>
    <col min="5892" max="5892" width="26" bestFit="1" customWidth="1"/>
    <col min="5893" max="5893" width="15.42578125" bestFit="1" customWidth="1"/>
    <col min="5894" max="5894" width="3.85546875" customWidth="1"/>
    <col min="5895" max="5895" width="17.42578125" bestFit="1" customWidth="1"/>
    <col min="5896" max="5896" width="20.5703125" bestFit="1" customWidth="1"/>
    <col min="6147" max="6147" width="9.28515625" bestFit="1" customWidth="1"/>
    <col min="6148" max="6148" width="26" bestFit="1" customWidth="1"/>
    <col min="6149" max="6149" width="15.42578125" bestFit="1" customWidth="1"/>
    <col min="6150" max="6150" width="3.85546875" customWidth="1"/>
    <col min="6151" max="6151" width="17.42578125" bestFit="1" customWidth="1"/>
    <col min="6152" max="6152" width="20.5703125" bestFit="1" customWidth="1"/>
    <col min="6403" max="6403" width="9.28515625" bestFit="1" customWidth="1"/>
    <col min="6404" max="6404" width="26" bestFit="1" customWidth="1"/>
    <col min="6405" max="6405" width="15.42578125" bestFit="1" customWidth="1"/>
    <col min="6406" max="6406" width="3.85546875" customWidth="1"/>
    <col min="6407" max="6407" width="17.42578125" bestFit="1" customWidth="1"/>
    <col min="6408" max="6408" width="20.5703125" bestFit="1" customWidth="1"/>
    <col min="6659" max="6659" width="9.28515625" bestFit="1" customWidth="1"/>
    <col min="6660" max="6660" width="26" bestFit="1" customWidth="1"/>
    <col min="6661" max="6661" width="15.42578125" bestFit="1" customWidth="1"/>
    <col min="6662" max="6662" width="3.85546875" customWidth="1"/>
    <col min="6663" max="6663" width="17.42578125" bestFit="1" customWidth="1"/>
    <col min="6664" max="6664" width="20.5703125" bestFit="1" customWidth="1"/>
    <col min="6915" max="6915" width="9.28515625" bestFit="1" customWidth="1"/>
    <col min="6916" max="6916" width="26" bestFit="1" customWidth="1"/>
    <col min="6917" max="6917" width="15.42578125" bestFit="1" customWidth="1"/>
    <col min="6918" max="6918" width="3.85546875" customWidth="1"/>
    <col min="6919" max="6919" width="17.42578125" bestFit="1" customWidth="1"/>
    <col min="6920" max="6920" width="20.5703125" bestFit="1" customWidth="1"/>
    <col min="7171" max="7171" width="9.28515625" bestFit="1" customWidth="1"/>
    <col min="7172" max="7172" width="26" bestFit="1" customWidth="1"/>
    <col min="7173" max="7173" width="15.42578125" bestFit="1" customWidth="1"/>
    <col min="7174" max="7174" width="3.85546875" customWidth="1"/>
    <col min="7175" max="7175" width="17.42578125" bestFit="1" customWidth="1"/>
    <col min="7176" max="7176" width="20.5703125" bestFit="1" customWidth="1"/>
    <col min="7427" max="7427" width="9.28515625" bestFit="1" customWidth="1"/>
    <col min="7428" max="7428" width="26" bestFit="1" customWidth="1"/>
    <col min="7429" max="7429" width="15.42578125" bestFit="1" customWidth="1"/>
    <col min="7430" max="7430" width="3.85546875" customWidth="1"/>
    <col min="7431" max="7431" width="17.42578125" bestFit="1" customWidth="1"/>
    <col min="7432" max="7432" width="20.5703125" bestFit="1" customWidth="1"/>
    <col min="7683" max="7683" width="9.28515625" bestFit="1" customWidth="1"/>
    <col min="7684" max="7684" width="26" bestFit="1" customWidth="1"/>
    <col min="7685" max="7685" width="15.42578125" bestFit="1" customWidth="1"/>
    <col min="7686" max="7686" width="3.85546875" customWidth="1"/>
    <col min="7687" max="7687" width="17.42578125" bestFit="1" customWidth="1"/>
    <col min="7688" max="7688" width="20.5703125" bestFit="1" customWidth="1"/>
    <col min="7939" max="7939" width="9.28515625" bestFit="1" customWidth="1"/>
    <col min="7940" max="7940" width="26" bestFit="1" customWidth="1"/>
    <col min="7941" max="7941" width="15.42578125" bestFit="1" customWidth="1"/>
    <col min="7942" max="7942" width="3.85546875" customWidth="1"/>
    <col min="7943" max="7943" width="17.42578125" bestFit="1" customWidth="1"/>
    <col min="7944" max="7944" width="20.5703125" bestFit="1" customWidth="1"/>
    <col min="8195" max="8195" width="9.28515625" bestFit="1" customWidth="1"/>
    <col min="8196" max="8196" width="26" bestFit="1" customWidth="1"/>
    <col min="8197" max="8197" width="15.42578125" bestFit="1" customWidth="1"/>
    <col min="8198" max="8198" width="3.85546875" customWidth="1"/>
    <col min="8199" max="8199" width="17.42578125" bestFit="1" customWidth="1"/>
    <col min="8200" max="8200" width="20.5703125" bestFit="1" customWidth="1"/>
    <col min="8451" max="8451" width="9.28515625" bestFit="1" customWidth="1"/>
    <col min="8452" max="8452" width="26" bestFit="1" customWidth="1"/>
    <col min="8453" max="8453" width="15.42578125" bestFit="1" customWidth="1"/>
    <col min="8454" max="8454" width="3.85546875" customWidth="1"/>
    <col min="8455" max="8455" width="17.42578125" bestFit="1" customWidth="1"/>
    <col min="8456" max="8456" width="20.5703125" bestFit="1" customWidth="1"/>
    <col min="8707" max="8707" width="9.28515625" bestFit="1" customWidth="1"/>
    <col min="8708" max="8708" width="26" bestFit="1" customWidth="1"/>
    <col min="8709" max="8709" width="15.42578125" bestFit="1" customWidth="1"/>
    <col min="8710" max="8710" width="3.85546875" customWidth="1"/>
    <col min="8711" max="8711" width="17.42578125" bestFit="1" customWidth="1"/>
    <col min="8712" max="8712" width="20.5703125" bestFit="1" customWidth="1"/>
    <col min="8963" max="8963" width="9.28515625" bestFit="1" customWidth="1"/>
    <col min="8964" max="8964" width="26" bestFit="1" customWidth="1"/>
    <col min="8965" max="8965" width="15.42578125" bestFit="1" customWidth="1"/>
    <col min="8966" max="8966" width="3.85546875" customWidth="1"/>
    <col min="8967" max="8967" width="17.42578125" bestFit="1" customWidth="1"/>
    <col min="8968" max="8968" width="20.5703125" bestFit="1" customWidth="1"/>
    <col min="9219" max="9219" width="9.28515625" bestFit="1" customWidth="1"/>
    <col min="9220" max="9220" width="26" bestFit="1" customWidth="1"/>
    <col min="9221" max="9221" width="15.42578125" bestFit="1" customWidth="1"/>
    <col min="9222" max="9222" width="3.85546875" customWidth="1"/>
    <col min="9223" max="9223" width="17.42578125" bestFit="1" customWidth="1"/>
    <col min="9224" max="9224" width="20.5703125" bestFit="1" customWidth="1"/>
    <col min="9475" max="9475" width="9.28515625" bestFit="1" customWidth="1"/>
    <col min="9476" max="9476" width="26" bestFit="1" customWidth="1"/>
    <col min="9477" max="9477" width="15.42578125" bestFit="1" customWidth="1"/>
    <col min="9478" max="9478" width="3.85546875" customWidth="1"/>
    <col min="9479" max="9479" width="17.42578125" bestFit="1" customWidth="1"/>
    <col min="9480" max="9480" width="20.5703125" bestFit="1" customWidth="1"/>
    <col min="9731" max="9731" width="9.28515625" bestFit="1" customWidth="1"/>
    <col min="9732" max="9732" width="26" bestFit="1" customWidth="1"/>
    <col min="9733" max="9733" width="15.42578125" bestFit="1" customWidth="1"/>
    <col min="9734" max="9734" width="3.85546875" customWidth="1"/>
    <col min="9735" max="9735" width="17.42578125" bestFit="1" customWidth="1"/>
    <col min="9736" max="9736" width="20.5703125" bestFit="1" customWidth="1"/>
    <col min="9987" max="9987" width="9.28515625" bestFit="1" customWidth="1"/>
    <col min="9988" max="9988" width="26" bestFit="1" customWidth="1"/>
    <col min="9989" max="9989" width="15.42578125" bestFit="1" customWidth="1"/>
    <col min="9990" max="9990" width="3.85546875" customWidth="1"/>
    <col min="9991" max="9991" width="17.42578125" bestFit="1" customWidth="1"/>
    <col min="9992" max="9992" width="20.5703125" bestFit="1" customWidth="1"/>
    <col min="10243" max="10243" width="9.28515625" bestFit="1" customWidth="1"/>
    <col min="10244" max="10244" width="26" bestFit="1" customWidth="1"/>
    <col min="10245" max="10245" width="15.42578125" bestFit="1" customWidth="1"/>
    <col min="10246" max="10246" width="3.85546875" customWidth="1"/>
    <col min="10247" max="10247" width="17.42578125" bestFit="1" customWidth="1"/>
    <col min="10248" max="10248" width="20.5703125" bestFit="1" customWidth="1"/>
    <col min="10499" max="10499" width="9.28515625" bestFit="1" customWidth="1"/>
    <col min="10500" max="10500" width="26" bestFit="1" customWidth="1"/>
    <col min="10501" max="10501" width="15.42578125" bestFit="1" customWidth="1"/>
    <col min="10502" max="10502" width="3.85546875" customWidth="1"/>
    <col min="10503" max="10503" width="17.42578125" bestFit="1" customWidth="1"/>
    <col min="10504" max="10504" width="20.5703125" bestFit="1" customWidth="1"/>
    <col min="10755" max="10755" width="9.28515625" bestFit="1" customWidth="1"/>
    <col min="10756" max="10756" width="26" bestFit="1" customWidth="1"/>
    <col min="10757" max="10757" width="15.42578125" bestFit="1" customWidth="1"/>
    <col min="10758" max="10758" width="3.85546875" customWidth="1"/>
    <col min="10759" max="10759" width="17.42578125" bestFit="1" customWidth="1"/>
    <col min="10760" max="10760" width="20.5703125" bestFit="1" customWidth="1"/>
    <col min="11011" max="11011" width="9.28515625" bestFit="1" customWidth="1"/>
    <col min="11012" max="11012" width="26" bestFit="1" customWidth="1"/>
    <col min="11013" max="11013" width="15.42578125" bestFit="1" customWidth="1"/>
    <col min="11014" max="11014" width="3.85546875" customWidth="1"/>
    <col min="11015" max="11015" width="17.42578125" bestFit="1" customWidth="1"/>
    <col min="11016" max="11016" width="20.5703125" bestFit="1" customWidth="1"/>
    <col min="11267" max="11267" width="9.28515625" bestFit="1" customWidth="1"/>
    <col min="11268" max="11268" width="26" bestFit="1" customWidth="1"/>
    <col min="11269" max="11269" width="15.42578125" bestFit="1" customWidth="1"/>
    <col min="11270" max="11270" width="3.85546875" customWidth="1"/>
    <col min="11271" max="11271" width="17.42578125" bestFit="1" customWidth="1"/>
    <col min="11272" max="11272" width="20.5703125" bestFit="1" customWidth="1"/>
    <col min="11523" max="11523" width="9.28515625" bestFit="1" customWidth="1"/>
    <col min="11524" max="11524" width="26" bestFit="1" customWidth="1"/>
    <col min="11525" max="11525" width="15.42578125" bestFit="1" customWidth="1"/>
    <col min="11526" max="11526" width="3.85546875" customWidth="1"/>
    <col min="11527" max="11527" width="17.42578125" bestFit="1" customWidth="1"/>
    <col min="11528" max="11528" width="20.5703125" bestFit="1" customWidth="1"/>
    <col min="11779" max="11779" width="9.28515625" bestFit="1" customWidth="1"/>
    <col min="11780" max="11780" width="26" bestFit="1" customWidth="1"/>
    <col min="11781" max="11781" width="15.42578125" bestFit="1" customWidth="1"/>
    <col min="11782" max="11782" width="3.85546875" customWidth="1"/>
    <col min="11783" max="11783" width="17.42578125" bestFit="1" customWidth="1"/>
    <col min="11784" max="11784" width="20.5703125" bestFit="1" customWidth="1"/>
    <col min="12035" max="12035" width="9.28515625" bestFit="1" customWidth="1"/>
    <col min="12036" max="12036" width="26" bestFit="1" customWidth="1"/>
    <col min="12037" max="12037" width="15.42578125" bestFit="1" customWidth="1"/>
    <col min="12038" max="12038" width="3.85546875" customWidth="1"/>
    <col min="12039" max="12039" width="17.42578125" bestFit="1" customWidth="1"/>
    <col min="12040" max="12040" width="20.5703125" bestFit="1" customWidth="1"/>
    <col min="12291" max="12291" width="9.28515625" bestFit="1" customWidth="1"/>
    <col min="12292" max="12292" width="26" bestFit="1" customWidth="1"/>
    <col min="12293" max="12293" width="15.42578125" bestFit="1" customWidth="1"/>
    <col min="12294" max="12294" width="3.85546875" customWidth="1"/>
    <col min="12295" max="12295" width="17.42578125" bestFit="1" customWidth="1"/>
    <col min="12296" max="12296" width="20.5703125" bestFit="1" customWidth="1"/>
    <col min="12547" max="12547" width="9.28515625" bestFit="1" customWidth="1"/>
    <col min="12548" max="12548" width="26" bestFit="1" customWidth="1"/>
    <col min="12549" max="12549" width="15.42578125" bestFit="1" customWidth="1"/>
    <col min="12550" max="12550" width="3.85546875" customWidth="1"/>
    <col min="12551" max="12551" width="17.42578125" bestFit="1" customWidth="1"/>
    <col min="12552" max="12552" width="20.5703125" bestFit="1" customWidth="1"/>
    <col min="12803" max="12803" width="9.28515625" bestFit="1" customWidth="1"/>
    <col min="12804" max="12804" width="26" bestFit="1" customWidth="1"/>
    <col min="12805" max="12805" width="15.42578125" bestFit="1" customWidth="1"/>
    <col min="12806" max="12806" width="3.85546875" customWidth="1"/>
    <col min="12807" max="12807" width="17.42578125" bestFit="1" customWidth="1"/>
    <col min="12808" max="12808" width="20.5703125" bestFit="1" customWidth="1"/>
    <col min="13059" max="13059" width="9.28515625" bestFit="1" customWidth="1"/>
    <col min="13060" max="13060" width="26" bestFit="1" customWidth="1"/>
    <col min="13061" max="13061" width="15.42578125" bestFit="1" customWidth="1"/>
    <col min="13062" max="13062" width="3.85546875" customWidth="1"/>
    <col min="13063" max="13063" width="17.42578125" bestFit="1" customWidth="1"/>
    <col min="13064" max="13064" width="20.5703125" bestFit="1" customWidth="1"/>
    <col min="13315" max="13315" width="9.28515625" bestFit="1" customWidth="1"/>
    <col min="13316" max="13316" width="26" bestFit="1" customWidth="1"/>
    <col min="13317" max="13317" width="15.42578125" bestFit="1" customWidth="1"/>
    <col min="13318" max="13318" width="3.85546875" customWidth="1"/>
    <col min="13319" max="13319" width="17.42578125" bestFit="1" customWidth="1"/>
    <col min="13320" max="13320" width="20.5703125" bestFit="1" customWidth="1"/>
    <col min="13571" max="13571" width="9.28515625" bestFit="1" customWidth="1"/>
    <col min="13572" max="13572" width="26" bestFit="1" customWidth="1"/>
    <col min="13573" max="13573" width="15.42578125" bestFit="1" customWidth="1"/>
    <col min="13574" max="13574" width="3.85546875" customWidth="1"/>
    <col min="13575" max="13575" width="17.42578125" bestFit="1" customWidth="1"/>
    <col min="13576" max="13576" width="20.5703125" bestFit="1" customWidth="1"/>
    <col min="13827" max="13827" width="9.28515625" bestFit="1" customWidth="1"/>
    <col min="13828" max="13828" width="26" bestFit="1" customWidth="1"/>
    <col min="13829" max="13829" width="15.42578125" bestFit="1" customWidth="1"/>
    <col min="13830" max="13830" width="3.85546875" customWidth="1"/>
    <col min="13831" max="13831" width="17.42578125" bestFit="1" customWidth="1"/>
    <col min="13832" max="13832" width="20.5703125" bestFit="1" customWidth="1"/>
    <col min="14083" max="14083" width="9.28515625" bestFit="1" customWidth="1"/>
    <col min="14084" max="14084" width="26" bestFit="1" customWidth="1"/>
    <col min="14085" max="14085" width="15.42578125" bestFit="1" customWidth="1"/>
    <col min="14086" max="14086" width="3.85546875" customWidth="1"/>
    <col min="14087" max="14087" width="17.42578125" bestFit="1" customWidth="1"/>
    <col min="14088" max="14088" width="20.5703125" bestFit="1" customWidth="1"/>
    <col min="14339" max="14339" width="9.28515625" bestFit="1" customWidth="1"/>
    <col min="14340" max="14340" width="26" bestFit="1" customWidth="1"/>
    <col min="14341" max="14341" width="15.42578125" bestFit="1" customWidth="1"/>
    <col min="14342" max="14342" width="3.85546875" customWidth="1"/>
    <col min="14343" max="14343" width="17.42578125" bestFit="1" customWidth="1"/>
    <col min="14344" max="14344" width="20.5703125" bestFit="1" customWidth="1"/>
    <col min="14595" max="14595" width="9.28515625" bestFit="1" customWidth="1"/>
    <col min="14596" max="14596" width="26" bestFit="1" customWidth="1"/>
    <col min="14597" max="14597" width="15.42578125" bestFit="1" customWidth="1"/>
    <col min="14598" max="14598" width="3.85546875" customWidth="1"/>
    <col min="14599" max="14599" width="17.42578125" bestFit="1" customWidth="1"/>
    <col min="14600" max="14600" width="20.5703125" bestFit="1" customWidth="1"/>
    <col min="14851" max="14851" width="9.28515625" bestFit="1" customWidth="1"/>
    <col min="14852" max="14852" width="26" bestFit="1" customWidth="1"/>
    <col min="14853" max="14853" width="15.42578125" bestFit="1" customWidth="1"/>
    <col min="14854" max="14854" width="3.85546875" customWidth="1"/>
    <col min="14855" max="14855" width="17.42578125" bestFit="1" customWidth="1"/>
    <col min="14856" max="14856" width="20.5703125" bestFit="1" customWidth="1"/>
    <col min="15107" max="15107" width="9.28515625" bestFit="1" customWidth="1"/>
    <col min="15108" max="15108" width="26" bestFit="1" customWidth="1"/>
    <col min="15109" max="15109" width="15.42578125" bestFit="1" customWidth="1"/>
    <col min="15110" max="15110" width="3.85546875" customWidth="1"/>
    <col min="15111" max="15111" width="17.42578125" bestFit="1" customWidth="1"/>
    <col min="15112" max="15112" width="20.5703125" bestFit="1" customWidth="1"/>
    <col min="15363" max="15363" width="9.28515625" bestFit="1" customWidth="1"/>
    <col min="15364" max="15364" width="26" bestFit="1" customWidth="1"/>
    <col min="15365" max="15365" width="15.42578125" bestFit="1" customWidth="1"/>
    <col min="15366" max="15366" width="3.85546875" customWidth="1"/>
    <col min="15367" max="15367" width="17.42578125" bestFit="1" customWidth="1"/>
    <col min="15368" max="15368" width="20.5703125" bestFit="1" customWidth="1"/>
    <col min="15619" max="15619" width="9.28515625" bestFit="1" customWidth="1"/>
    <col min="15620" max="15620" width="26" bestFit="1" customWidth="1"/>
    <col min="15621" max="15621" width="15.42578125" bestFit="1" customWidth="1"/>
    <col min="15622" max="15622" width="3.85546875" customWidth="1"/>
    <col min="15623" max="15623" width="17.42578125" bestFit="1" customWidth="1"/>
    <col min="15624" max="15624" width="20.5703125" bestFit="1" customWidth="1"/>
    <col min="15875" max="15875" width="9.28515625" bestFit="1" customWidth="1"/>
    <col min="15876" max="15876" width="26" bestFit="1" customWidth="1"/>
    <col min="15877" max="15877" width="15.42578125" bestFit="1" customWidth="1"/>
    <col min="15878" max="15878" width="3.85546875" customWidth="1"/>
    <col min="15879" max="15879" width="17.42578125" bestFit="1" customWidth="1"/>
    <col min="15880" max="15880" width="20.5703125" bestFit="1" customWidth="1"/>
    <col min="16131" max="16131" width="9.28515625" bestFit="1" customWidth="1"/>
    <col min="16132" max="16132" width="26" bestFit="1" customWidth="1"/>
    <col min="16133" max="16133" width="15.42578125" bestFit="1" customWidth="1"/>
    <col min="16134" max="16134" width="3.85546875" customWidth="1"/>
    <col min="16135" max="16135" width="17.42578125" bestFit="1" customWidth="1"/>
    <col min="16136" max="16136" width="20.5703125" bestFit="1" customWidth="1"/>
  </cols>
  <sheetData>
    <row r="1" spans="1:8" x14ac:dyDescent="0.25">
      <c r="A1" s="1" t="s">
        <v>0</v>
      </c>
      <c r="B1" s="1" t="s">
        <v>1</v>
      </c>
      <c r="D1" s="15" t="s">
        <v>21</v>
      </c>
      <c r="E1" s="15" t="s">
        <v>2</v>
      </c>
      <c r="G1" s="2" t="s">
        <v>3</v>
      </c>
      <c r="H1" s="3" t="s">
        <v>4</v>
      </c>
    </row>
    <row r="2" spans="1:8" x14ac:dyDescent="0.25">
      <c r="A2" s="1" t="s">
        <v>34</v>
      </c>
      <c r="B2" s="1" t="s">
        <v>24</v>
      </c>
      <c r="D2" s="15" t="s">
        <v>22</v>
      </c>
      <c r="E2" s="15" t="s">
        <v>17</v>
      </c>
      <c r="G2" s="2" t="s">
        <v>20</v>
      </c>
      <c r="H2" s="3" t="s">
        <v>41</v>
      </c>
    </row>
    <row r="3" spans="1:8" x14ac:dyDescent="0.25">
      <c r="A3" s="1" t="s">
        <v>35</v>
      </c>
      <c r="B3" s="1" t="s">
        <v>25</v>
      </c>
      <c r="D3" s="15" t="s">
        <v>23</v>
      </c>
      <c r="E3" s="15" t="s">
        <v>17</v>
      </c>
      <c r="G3" s="2" t="s">
        <v>47</v>
      </c>
      <c r="H3" s="3" t="s">
        <v>41</v>
      </c>
    </row>
    <row r="4" spans="1:8" x14ac:dyDescent="0.25">
      <c r="A4" s="1" t="s">
        <v>36</v>
      </c>
      <c r="B4" s="1" t="s">
        <v>26</v>
      </c>
      <c r="D4" s="15" t="s">
        <v>30</v>
      </c>
      <c r="E4" s="15" t="s">
        <v>18</v>
      </c>
      <c r="G4" s="2" t="s">
        <v>48</v>
      </c>
      <c r="H4" s="3" t="s">
        <v>41</v>
      </c>
    </row>
    <row r="5" spans="1:8" x14ac:dyDescent="0.25">
      <c r="A5" s="1" t="s">
        <v>37</v>
      </c>
      <c r="B5" s="1" t="s">
        <v>27</v>
      </c>
      <c r="D5" s="15" t="s">
        <v>31</v>
      </c>
      <c r="E5" s="15" t="s">
        <v>18</v>
      </c>
      <c r="G5" s="2" t="s">
        <v>49</v>
      </c>
      <c r="H5" s="3" t="s">
        <v>41</v>
      </c>
    </row>
    <row r="6" spans="1:8" x14ac:dyDescent="0.25">
      <c r="A6" s="1" t="s">
        <v>38</v>
      </c>
      <c r="B6" s="1" t="s">
        <v>28</v>
      </c>
      <c r="D6" s="15" t="s">
        <v>32</v>
      </c>
      <c r="E6" s="15" t="s">
        <v>17</v>
      </c>
      <c r="G6" s="2" t="s">
        <v>50</v>
      </c>
      <c r="H6" s="3" t="s">
        <v>41</v>
      </c>
    </row>
    <row r="7" spans="1:8" x14ac:dyDescent="0.25">
      <c r="A7" s="1" t="s">
        <v>39</v>
      </c>
      <c r="B7" s="1" t="s">
        <v>29</v>
      </c>
      <c r="D7" s="15" t="s">
        <v>33</v>
      </c>
      <c r="E7" s="15" t="s">
        <v>18</v>
      </c>
      <c r="G7" s="2" t="s">
        <v>51</v>
      </c>
      <c r="H7" s="3" t="s">
        <v>41</v>
      </c>
    </row>
    <row r="8" spans="1:8" x14ac:dyDescent="0.25">
      <c r="G8" s="2" t="s">
        <v>52</v>
      </c>
      <c r="H8" s="3" t="s">
        <v>41</v>
      </c>
    </row>
    <row r="9" spans="1:8" x14ac:dyDescent="0.25">
      <c r="G9" s="2" t="s">
        <v>53</v>
      </c>
      <c r="H9" s="3" t="s">
        <v>41</v>
      </c>
    </row>
    <row r="10" spans="1:8" x14ac:dyDescent="0.25">
      <c r="G10" s="2" t="s">
        <v>19</v>
      </c>
      <c r="H10" s="3" t="s">
        <v>42</v>
      </c>
    </row>
    <row r="11" spans="1:8" x14ac:dyDescent="0.25">
      <c r="G11" s="2" t="s">
        <v>54</v>
      </c>
      <c r="H11" s="3" t="s">
        <v>42</v>
      </c>
    </row>
    <row r="12" spans="1:8" x14ac:dyDescent="0.25">
      <c r="G12" s="2" t="s">
        <v>55</v>
      </c>
      <c r="H12" s="3" t="s">
        <v>42</v>
      </c>
    </row>
    <row r="13" spans="1:8" x14ac:dyDescent="0.25">
      <c r="G13" s="2" t="s">
        <v>56</v>
      </c>
      <c r="H13" s="3" t="s">
        <v>42</v>
      </c>
    </row>
    <row r="14" spans="1:8" x14ac:dyDescent="0.25">
      <c r="G14" s="2" t="s">
        <v>57</v>
      </c>
      <c r="H14" s="3" t="s">
        <v>42</v>
      </c>
    </row>
    <row r="15" spans="1:8" x14ac:dyDescent="0.25">
      <c r="G15" s="2" t="s">
        <v>58</v>
      </c>
      <c r="H15" s="3" t="s">
        <v>42</v>
      </c>
    </row>
    <row r="16" spans="1:8" x14ac:dyDescent="0.25">
      <c r="G16" s="2" t="s">
        <v>59</v>
      </c>
      <c r="H16" s="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instructie</vt:lpstr>
      <vt:lpstr>Brondata</vt:lpstr>
      <vt:lpstr>verrijkingstabel</vt:lpstr>
    </vt:vector>
  </TitlesOfParts>
  <Company>ASR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Duin T.J.M. (Thomas)</dc:creator>
  <cp:lastModifiedBy>Duin T.J.M. (Thomas)</cp:lastModifiedBy>
  <dcterms:created xsi:type="dcterms:W3CDTF">2016-03-02T06:07:23Z</dcterms:created>
  <dcterms:modified xsi:type="dcterms:W3CDTF">2016-07-22T12:15:55Z</dcterms:modified>
</cp:coreProperties>
</file>